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formatie en statistieken voor iedereen\Afdeling P&amp;I\CBS Publicaties\Budgetonderzoek\Tabellen BO 2015-2016\Losse tabellen\"/>
    </mc:Choice>
  </mc:AlternateContent>
  <bookViews>
    <workbookView xWindow="0" yWindow="0" windowWidth="28800" windowHeight="13200"/>
  </bookViews>
  <sheets>
    <sheet name="Tabel8" sheetId="1" r:id="rId1"/>
  </sheets>
  <definedNames>
    <definedName name="_xlnm.Print_Area" localSheetId="0">Tabel8!$B$2:$J$40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E35" i="1"/>
  <c r="D35" i="1"/>
  <c r="I33" i="1"/>
  <c r="H33" i="1"/>
  <c r="E33" i="1"/>
  <c r="D33" i="1"/>
  <c r="I31" i="1"/>
  <c r="H31" i="1"/>
  <c r="E31" i="1"/>
  <c r="D31" i="1"/>
  <c r="I29" i="1"/>
  <c r="H29" i="1"/>
  <c r="E29" i="1"/>
  <c r="D29" i="1"/>
  <c r="I27" i="1"/>
  <c r="H27" i="1"/>
  <c r="E27" i="1"/>
  <c r="D27" i="1"/>
  <c r="I25" i="1"/>
  <c r="H25" i="1"/>
  <c r="E25" i="1"/>
  <c r="D25" i="1"/>
  <c r="I18" i="1"/>
  <c r="I36" i="1" s="1"/>
  <c r="H18" i="1"/>
  <c r="H36" i="1" s="1"/>
  <c r="G18" i="1"/>
  <c r="G35" i="1" s="1"/>
  <c r="F18" i="1"/>
  <c r="F35" i="1" s="1"/>
  <c r="E18" i="1"/>
  <c r="E36" i="1" s="1"/>
  <c r="D18" i="1"/>
  <c r="D36" i="1" s="1"/>
  <c r="F26" i="1" l="1"/>
  <c r="F28" i="1"/>
  <c r="F30" i="1"/>
  <c r="F32" i="1"/>
  <c r="F34" i="1"/>
  <c r="F36" i="1"/>
  <c r="G26" i="1"/>
  <c r="G28" i="1"/>
  <c r="G30" i="1"/>
  <c r="G32" i="1"/>
  <c r="G34" i="1"/>
  <c r="G36" i="1"/>
  <c r="F25" i="1"/>
  <c r="D26" i="1"/>
  <c r="D37" i="1" s="1"/>
  <c r="H26" i="1"/>
  <c r="F27" i="1"/>
  <c r="D28" i="1"/>
  <c r="H28" i="1"/>
  <c r="H37" i="1" s="1"/>
  <c r="F29" i="1"/>
  <c r="D30" i="1"/>
  <c r="H30" i="1"/>
  <c r="F31" i="1"/>
  <c r="D32" i="1"/>
  <c r="H32" i="1"/>
  <c r="F33" i="1"/>
  <c r="D34" i="1"/>
  <c r="H34" i="1"/>
  <c r="G25" i="1"/>
  <c r="E26" i="1"/>
  <c r="E37" i="1" s="1"/>
  <c r="I26" i="1"/>
  <c r="I37" i="1" s="1"/>
  <c r="G27" i="1"/>
  <c r="E28" i="1"/>
  <c r="I28" i="1"/>
  <c r="G29" i="1"/>
  <c r="E30" i="1"/>
  <c r="I30" i="1"/>
  <c r="G31" i="1"/>
  <c r="E32" i="1"/>
  <c r="I32" i="1"/>
  <c r="G33" i="1"/>
  <c r="E34" i="1"/>
  <c r="I34" i="1"/>
  <c r="F37" i="1" l="1"/>
  <c r="G37" i="1"/>
</calcChain>
</file>

<file path=xl/sharedStrings.xml><?xml version="1.0" encoding="utf-8"?>
<sst xmlns="http://schemas.openxmlformats.org/spreadsheetml/2006/main" count="50" uniqueCount="26">
  <si>
    <t>Table 8a: Average absolute annual spending by category in Gross annual householdincome, in Naf</t>
  </si>
  <si>
    <t>Spending categories</t>
  </si>
  <si>
    <t>Gross annual householdincome</t>
  </si>
  <si>
    <t>0-24999</t>
  </si>
  <si>
    <t>25000-49999</t>
  </si>
  <si>
    <t>50000-74999</t>
  </si>
  <si>
    <t>75000-99999</t>
  </si>
  <si>
    <t>100000-125000</t>
  </si>
  <si>
    <t>125000+</t>
  </si>
  <si>
    <t>Food and non-alcholic beverages</t>
  </si>
  <si>
    <t>Alcoholic beverages, tobacco</t>
  </si>
  <si>
    <t>Cloting and footwear</t>
  </si>
  <si>
    <t>Housing</t>
  </si>
  <si>
    <t>Furnishings and household equipment</t>
  </si>
  <si>
    <t>Health</t>
  </si>
  <si>
    <t>Transport</t>
  </si>
  <si>
    <t>Communication</t>
  </si>
  <si>
    <t>Recreation and culture</t>
  </si>
  <si>
    <t>Education</t>
  </si>
  <si>
    <t>Hotel and Restaurant</t>
  </si>
  <si>
    <t>Total</t>
  </si>
  <si>
    <t>*Local purchases</t>
  </si>
  <si>
    <t>Source: Budget Expenditure Survey 2017</t>
  </si>
  <si>
    <t>CBS Curaçao</t>
  </si>
  <si>
    <t>Table 8b: Average relative annual spending by category in Gross annual householdincome, in Naf</t>
  </si>
  <si>
    <t>*Lokal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</si>
</sst>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4" fillId="3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2" borderId="6" xfId="0" applyFont="1" applyFill="1" applyBorder="1"/>
    <xf numFmtId="1" fontId="5" fillId="2" borderId="6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0" fontId="6" fillId="2" borderId="2" xfId="0" applyFont="1" applyFill="1" applyBorder="1"/>
    <xf numFmtId="1" fontId="6" fillId="2" borderId="2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ont="1" applyFill="1"/>
    <xf numFmtId="164" fontId="5" fillId="2" borderId="6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9" fontId="6" fillId="2" borderId="0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9"/>
  <sheetViews>
    <sheetView tabSelected="1" view="pageBreakPreview" zoomScale="115" zoomScaleNormal="115" zoomScaleSheetLayoutView="115" workbookViewId="0">
      <selection activeCell="C38" sqref="C38"/>
    </sheetView>
  </sheetViews>
  <sheetFormatPr defaultColWidth="9.140625" defaultRowHeight="15" x14ac:dyDescent="0.25"/>
  <cols>
    <col min="1" max="1" width="9.140625" style="1"/>
    <col min="2" max="2" width="4.7109375" style="1" customWidth="1"/>
    <col min="3" max="3" width="41.28515625" style="1" customWidth="1"/>
    <col min="4" max="4" width="14.7109375" style="1" customWidth="1"/>
    <col min="5" max="5" width="14.28515625" style="1" customWidth="1"/>
    <col min="6" max="6" width="15.28515625" style="1" customWidth="1"/>
    <col min="7" max="7" width="14.5703125" style="1" customWidth="1"/>
    <col min="8" max="8" width="15.85546875" style="1" customWidth="1"/>
    <col min="9" max="9" width="12.5703125" style="1" customWidth="1"/>
    <col min="10" max="10" width="3.7109375" style="1" customWidth="1"/>
    <col min="11" max="16384" width="9.140625" style="1"/>
  </cols>
  <sheetData>
    <row r="2" spans="3:9" x14ac:dyDescent="0.25">
      <c r="D2" s="2"/>
      <c r="E2" s="2"/>
      <c r="F2" s="2"/>
      <c r="G2" s="2"/>
      <c r="H2" s="2"/>
      <c r="I2" s="2"/>
    </row>
    <row r="3" spans="3:9" x14ac:dyDescent="0.25">
      <c r="C3" s="3" t="s">
        <v>0</v>
      </c>
      <c r="D3" s="4"/>
      <c r="E3" s="4"/>
      <c r="F3" s="4"/>
      <c r="G3" s="4"/>
      <c r="H3" s="4"/>
      <c r="I3" s="4"/>
    </row>
    <row r="4" spans="3:9" x14ac:dyDescent="0.25">
      <c r="C4" s="5" t="s">
        <v>1</v>
      </c>
      <c r="D4" s="6" t="s">
        <v>2</v>
      </c>
      <c r="E4" s="6"/>
      <c r="F4" s="6"/>
      <c r="G4" s="6"/>
      <c r="H4" s="6"/>
      <c r="I4" s="6"/>
    </row>
    <row r="5" spans="3:9" x14ac:dyDescent="0.25">
      <c r="C5" s="7"/>
      <c r="D5" s="8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9" t="s">
        <v>8</v>
      </c>
    </row>
    <row r="6" spans="3:9" x14ac:dyDescent="0.25">
      <c r="C6" s="11" t="s">
        <v>9</v>
      </c>
      <c r="D6" s="12">
        <v>3499.5311075147401</v>
      </c>
      <c r="E6" s="12">
        <v>4958.9462526469497</v>
      </c>
      <c r="F6" s="13">
        <v>5978.8709625689598</v>
      </c>
      <c r="G6" s="14">
        <v>6302.76649547538</v>
      </c>
      <c r="H6" s="14">
        <v>7202.6865073996796</v>
      </c>
      <c r="I6" s="15">
        <v>9128.4472223426201</v>
      </c>
    </row>
    <row r="7" spans="3:9" x14ac:dyDescent="0.25">
      <c r="C7" s="16" t="s">
        <v>10</v>
      </c>
      <c r="D7" s="12">
        <v>197.83444894161801</v>
      </c>
      <c r="E7" s="12">
        <v>297.27569074870001</v>
      </c>
      <c r="F7" s="13">
        <v>368.30180465852499</v>
      </c>
      <c r="G7" s="14">
        <v>545.74986461095</v>
      </c>
      <c r="H7" s="14">
        <v>441.44424654264998</v>
      </c>
      <c r="I7" s="13">
        <v>982.51685369306006</v>
      </c>
    </row>
    <row r="8" spans="3:9" x14ac:dyDescent="0.25">
      <c r="C8" s="17" t="s">
        <v>11</v>
      </c>
      <c r="D8" s="12">
        <v>628.024437904107</v>
      </c>
      <c r="E8" s="12">
        <v>1158.99745446772</v>
      </c>
      <c r="F8" s="13">
        <v>1466.9554693285299</v>
      </c>
      <c r="G8" s="14">
        <v>2559.6529487929201</v>
      </c>
      <c r="H8" s="14">
        <v>2510.4400316033398</v>
      </c>
      <c r="I8" s="13">
        <v>2225.0086895354002</v>
      </c>
    </row>
    <row r="9" spans="3:9" x14ac:dyDescent="0.25">
      <c r="C9" s="17" t="s">
        <v>12</v>
      </c>
      <c r="D9" s="12">
        <v>5065.6623881548403</v>
      </c>
      <c r="E9" s="12">
        <v>7299.3752896659098</v>
      </c>
      <c r="F9" s="13">
        <v>11800.823509146399</v>
      </c>
      <c r="G9" s="14">
        <v>15198.3035344204</v>
      </c>
      <c r="H9" s="14">
        <v>16828.985237264202</v>
      </c>
      <c r="I9" s="13">
        <v>25665.582200802499</v>
      </c>
    </row>
    <row r="10" spans="3:9" x14ac:dyDescent="0.25">
      <c r="C10" s="17" t="s">
        <v>13</v>
      </c>
      <c r="D10" s="12">
        <v>2484.57013001726</v>
      </c>
      <c r="E10" s="12">
        <v>3928.0810441911199</v>
      </c>
      <c r="F10" s="13">
        <v>4700.4571980665796</v>
      </c>
      <c r="G10" s="14">
        <v>6141.2811358654999</v>
      </c>
      <c r="H10" s="14">
        <v>7993.6175231702</v>
      </c>
      <c r="I10" s="13">
        <v>9532.3894550293899</v>
      </c>
    </row>
    <row r="11" spans="3:9" x14ac:dyDescent="0.25">
      <c r="C11" s="17" t="s">
        <v>14</v>
      </c>
      <c r="D11" s="12">
        <v>312.17271532832098</v>
      </c>
      <c r="E11" s="12">
        <v>551.56076995020703</v>
      </c>
      <c r="F11" s="13">
        <v>738.05307807580903</v>
      </c>
      <c r="G11" s="14">
        <v>1079.5195701894099</v>
      </c>
      <c r="H11" s="14">
        <v>1732.46767376615</v>
      </c>
      <c r="I11" s="13">
        <v>1829.9148086159501</v>
      </c>
    </row>
    <row r="12" spans="3:9" x14ac:dyDescent="0.25">
      <c r="C12" s="17" t="s">
        <v>15</v>
      </c>
      <c r="D12" s="12">
        <v>1879.99225060924</v>
      </c>
      <c r="E12" s="12">
        <v>4045.9534482117901</v>
      </c>
      <c r="F12" s="13">
        <v>5438.1422316744902</v>
      </c>
      <c r="G12" s="14">
        <v>8287.0112765647991</v>
      </c>
      <c r="H12" s="14">
        <v>17108.482154143599</v>
      </c>
      <c r="I12" s="13">
        <v>11722.402580052199</v>
      </c>
    </row>
    <row r="13" spans="3:9" x14ac:dyDescent="0.25">
      <c r="C13" s="17" t="s">
        <v>16</v>
      </c>
      <c r="D13" s="12">
        <v>1625.33972075925</v>
      </c>
      <c r="E13" s="12">
        <v>2457.2306269282099</v>
      </c>
      <c r="F13" s="13">
        <v>3376.69505229788</v>
      </c>
      <c r="G13" s="14">
        <v>4215.3553930142598</v>
      </c>
      <c r="H13" s="14">
        <v>4706.6900303362099</v>
      </c>
      <c r="I13" s="13">
        <v>5062.53531264922</v>
      </c>
    </row>
    <row r="14" spans="3:9" x14ac:dyDescent="0.25">
      <c r="C14" s="17" t="s">
        <v>17</v>
      </c>
      <c r="D14" s="12">
        <v>1703.0610626774001</v>
      </c>
      <c r="E14" s="12">
        <v>2745.0174663945199</v>
      </c>
      <c r="F14" s="13">
        <v>4561.4850612579203</v>
      </c>
      <c r="G14" s="14">
        <v>6702.00504913431</v>
      </c>
      <c r="H14" s="14">
        <v>10440.506165434999</v>
      </c>
      <c r="I14" s="13">
        <v>10347.6270273148</v>
      </c>
    </row>
    <row r="15" spans="3:9" x14ac:dyDescent="0.25">
      <c r="C15" s="17" t="s">
        <v>18</v>
      </c>
      <c r="D15" s="12">
        <v>25.147779079502001</v>
      </c>
      <c r="E15" s="12">
        <v>165.65037946781001</v>
      </c>
      <c r="F15" s="13">
        <v>372.01175294513803</v>
      </c>
      <c r="G15" s="14">
        <v>795.00112391948198</v>
      </c>
      <c r="H15" s="14">
        <v>1805.9379239104401</v>
      </c>
      <c r="I15" s="13">
        <v>1162.6100502377301</v>
      </c>
    </row>
    <row r="16" spans="3:9" x14ac:dyDescent="0.25">
      <c r="C16" s="17" t="s">
        <v>19</v>
      </c>
      <c r="D16" s="12">
        <v>183.95680901224901</v>
      </c>
      <c r="E16" s="12">
        <v>577.95659302968397</v>
      </c>
      <c r="F16" s="13">
        <v>870.25140004341301</v>
      </c>
      <c r="G16" s="14">
        <v>1609.8125129878899</v>
      </c>
      <c r="H16" s="14">
        <v>2183.8843552682702</v>
      </c>
      <c r="I16" s="13">
        <v>2668.45374848244</v>
      </c>
    </row>
    <row r="17" spans="3:9" x14ac:dyDescent="0.25">
      <c r="C17" s="17" t="s">
        <v>20</v>
      </c>
      <c r="D17" s="12">
        <v>2591.8044031058898</v>
      </c>
      <c r="E17" s="12">
        <v>4702.0361768218199</v>
      </c>
      <c r="F17" s="13">
        <v>5716.5391086203599</v>
      </c>
      <c r="G17" s="14">
        <v>7796.8826965369299</v>
      </c>
      <c r="H17" s="14">
        <v>10314.8249698896</v>
      </c>
      <c r="I17" s="13">
        <v>11652.9748023265</v>
      </c>
    </row>
    <row r="18" spans="3:9" x14ac:dyDescent="0.25">
      <c r="C18" s="18" t="s">
        <v>20</v>
      </c>
      <c r="D18" s="19">
        <f t="shared" ref="D18:I18" si="0">SUM(D6:D17)</f>
        <v>20197.097253104421</v>
      </c>
      <c r="E18" s="19">
        <f t="shared" si="0"/>
        <v>32888.081192524442</v>
      </c>
      <c r="F18" s="19">
        <f t="shared" si="0"/>
        <v>45388.586628684003</v>
      </c>
      <c r="G18" s="19">
        <f t="shared" si="0"/>
        <v>61233.341601512235</v>
      </c>
      <c r="H18" s="19">
        <f t="shared" si="0"/>
        <v>83269.966818729328</v>
      </c>
      <c r="I18" s="19">
        <f t="shared" si="0"/>
        <v>91980.462751081795</v>
      </c>
    </row>
    <row r="19" spans="3:9" x14ac:dyDescent="0.25">
      <c r="C19" s="20" t="s">
        <v>21</v>
      </c>
      <c r="D19" s="21"/>
      <c r="E19" s="21"/>
      <c r="F19" s="21"/>
      <c r="G19" s="21"/>
      <c r="H19" s="21"/>
      <c r="I19" s="21"/>
    </row>
    <row r="20" spans="3:9" x14ac:dyDescent="0.25">
      <c r="C20" s="22" t="s">
        <v>22</v>
      </c>
      <c r="I20" s="23" t="s">
        <v>23</v>
      </c>
    </row>
    <row r="21" spans="3:9" x14ac:dyDescent="0.25">
      <c r="C21" s="24"/>
      <c r="D21" s="24"/>
      <c r="E21" s="24"/>
      <c r="F21" s="24"/>
      <c r="G21" s="24"/>
      <c r="H21" s="24"/>
      <c r="I21" s="24"/>
    </row>
    <row r="22" spans="3:9" x14ac:dyDescent="0.25">
      <c r="C22" s="3" t="s">
        <v>24</v>
      </c>
      <c r="D22" s="4"/>
      <c r="E22" s="4"/>
      <c r="F22" s="4"/>
      <c r="G22" s="4"/>
      <c r="H22" s="4"/>
      <c r="I22" s="4"/>
    </row>
    <row r="23" spans="3:9" x14ac:dyDescent="0.25">
      <c r="C23" s="5" t="s">
        <v>1</v>
      </c>
      <c r="D23" s="6" t="s">
        <v>2</v>
      </c>
      <c r="E23" s="6"/>
      <c r="F23" s="6"/>
      <c r="G23" s="6"/>
      <c r="H23" s="6"/>
      <c r="I23" s="6"/>
    </row>
    <row r="24" spans="3:9" x14ac:dyDescent="0.25">
      <c r="C24" s="7"/>
      <c r="D24" s="8" t="s">
        <v>3</v>
      </c>
      <c r="E24" s="9" t="s">
        <v>4</v>
      </c>
      <c r="F24" s="9" t="s">
        <v>5</v>
      </c>
      <c r="G24" s="9" t="s">
        <v>6</v>
      </c>
      <c r="H24" s="10" t="s">
        <v>7</v>
      </c>
      <c r="I24" s="9" t="s">
        <v>8</v>
      </c>
    </row>
    <row r="25" spans="3:9" x14ac:dyDescent="0.25">
      <c r="C25" s="11" t="s">
        <v>9</v>
      </c>
      <c r="D25" s="25">
        <f t="shared" ref="D25:D36" si="1">D6/$D$18</f>
        <v>0.17326901304972625</v>
      </c>
      <c r="E25" s="25">
        <f t="shared" ref="E25:E36" si="2">E6/$E$18</f>
        <v>0.15078247416192017</v>
      </c>
      <c r="F25" s="25">
        <f t="shared" ref="F25:F36" si="3">F6/$F$18</f>
        <v>0.13172630845461317</v>
      </c>
      <c r="G25" s="25">
        <f t="shared" ref="G25:G36" si="4">G6/$G$18</f>
        <v>0.10293030448169638</v>
      </c>
      <c r="H25" s="25">
        <f t="shared" ref="H25:H36" si="5">H6/$H$18</f>
        <v>8.6498011018537241E-2</v>
      </c>
      <c r="I25" s="26">
        <f t="shared" ref="I25:I36" si="6">I6/$I$18</f>
        <v>9.9243327868942022E-2</v>
      </c>
    </row>
    <row r="26" spans="3:9" x14ac:dyDescent="0.25">
      <c r="C26" s="16" t="s">
        <v>10</v>
      </c>
      <c r="D26" s="25">
        <f t="shared" si="1"/>
        <v>9.7951921735292737E-3</v>
      </c>
      <c r="E26" s="25">
        <f t="shared" si="2"/>
        <v>9.039009877422453E-3</v>
      </c>
      <c r="F26" s="25">
        <f t="shared" si="3"/>
        <v>8.1144144820268788E-3</v>
      </c>
      <c r="G26" s="25">
        <f t="shared" si="4"/>
        <v>8.9126258723968114E-3</v>
      </c>
      <c r="H26" s="25">
        <f t="shared" si="5"/>
        <v>5.3013621045824534E-3</v>
      </c>
      <c r="I26" s="27">
        <f t="shared" si="6"/>
        <v>1.0681799420295963E-2</v>
      </c>
    </row>
    <row r="27" spans="3:9" x14ac:dyDescent="0.25">
      <c r="C27" s="17" t="s">
        <v>11</v>
      </c>
      <c r="D27" s="25">
        <f t="shared" si="1"/>
        <v>3.1094787039636387E-2</v>
      </c>
      <c r="E27" s="25">
        <f t="shared" si="2"/>
        <v>3.5240652918698205E-2</v>
      </c>
      <c r="F27" s="25">
        <f t="shared" si="3"/>
        <v>3.2319919572059673E-2</v>
      </c>
      <c r="G27" s="25">
        <f t="shared" si="4"/>
        <v>4.1801621173156854E-2</v>
      </c>
      <c r="H27" s="25">
        <f t="shared" si="5"/>
        <v>3.0148205019323776E-2</v>
      </c>
      <c r="I27" s="27">
        <f t="shared" si="6"/>
        <v>2.419001408545568E-2</v>
      </c>
    </row>
    <row r="28" spans="3:9" x14ac:dyDescent="0.25">
      <c r="C28" s="17" t="s">
        <v>12</v>
      </c>
      <c r="D28" s="25">
        <f t="shared" si="1"/>
        <v>0.25081140743510638</v>
      </c>
      <c r="E28" s="25">
        <f t="shared" si="2"/>
        <v>0.22194591551072548</v>
      </c>
      <c r="F28" s="25">
        <f t="shared" si="3"/>
        <v>0.25999539500286378</v>
      </c>
      <c r="G28" s="25">
        <f t="shared" si="4"/>
        <v>0.24820307265486649</v>
      </c>
      <c r="H28" s="25">
        <f t="shared" si="5"/>
        <v>0.20210150045933459</v>
      </c>
      <c r="I28" s="27">
        <f t="shared" si="6"/>
        <v>0.27903297540760241</v>
      </c>
    </row>
    <row r="29" spans="3:9" x14ac:dyDescent="0.25">
      <c r="C29" s="17" t="s">
        <v>13</v>
      </c>
      <c r="D29" s="25">
        <f t="shared" si="1"/>
        <v>0.12301619875773812</v>
      </c>
      <c r="E29" s="25">
        <f t="shared" si="2"/>
        <v>0.11943782980820372</v>
      </c>
      <c r="F29" s="25">
        <f t="shared" si="3"/>
        <v>0.10356033415449105</v>
      </c>
      <c r="G29" s="25">
        <f t="shared" si="4"/>
        <v>0.10029309156163761</v>
      </c>
      <c r="H29" s="25">
        <f t="shared" si="5"/>
        <v>9.5996405769820145E-2</v>
      </c>
      <c r="I29" s="27">
        <f t="shared" si="6"/>
        <v>0.10363493691944138</v>
      </c>
    </row>
    <row r="30" spans="3:9" x14ac:dyDescent="0.25">
      <c r="C30" s="17" t="s">
        <v>14</v>
      </c>
      <c r="D30" s="25">
        <f t="shared" si="1"/>
        <v>1.5456315896104232E-2</v>
      </c>
      <c r="E30" s="25">
        <f t="shared" si="2"/>
        <v>1.6770840679984043E-2</v>
      </c>
      <c r="F30" s="25">
        <f t="shared" si="3"/>
        <v>1.6260763616935039E-2</v>
      </c>
      <c r="G30" s="25">
        <f t="shared" si="4"/>
        <v>1.762960410056651E-2</v>
      </c>
      <c r="H30" s="25">
        <f t="shared" si="5"/>
        <v>2.0805432498100601E-2</v>
      </c>
      <c r="I30" s="27">
        <f t="shared" si="6"/>
        <v>1.9894603200334825E-2</v>
      </c>
    </row>
    <row r="31" spans="3:9" x14ac:dyDescent="0.25">
      <c r="C31" s="17" t="s">
        <v>15</v>
      </c>
      <c r="D31" s="25">
        <f t="shared" si="1"/>
        <v>9.3082299255665232E-2</v>
      </c>
      <c r="E31" s="25">
        <f t="shared" si="2"/>
        <v>0.12302187605677181</v>
      </c>
      <c r="F31" s="25">
        <f t="shared" si="3"/>
        <v>0.11981298902657996</v>
      </c>
      <c r="G31" s="25">
        <f t="shared" si="4"/>
        <v>0.13533495085886577</v>
      </c>
      <c r="H31" s="25">
        <f t="shared" si="5"/>
        <v>0.20545801574998956</v>
      </c>
      <c r="I31" s="27">
        <f t="shared" si="6"/>
        <v>0.12744448363752475</v>
      </c>
    </row>
    <row r="32" spans="3:9" x14ac:dyDescent="0.25">
      <c r="C32" s="17" t="s">
        <v>16</v>
      </c>
      <c r="D32" s="25">
        <f t="shared" si="1"/>
        <v>8.047392654453972E-2</v>
      </c>
      <c r="E32" s="25">
        <f t="shared" si="2"/>
        <v>7.4714928260598723E-2</v>
      </c>
      <c r="F32" s="25">
        <f t="shared" si="3"/>
        <v>7.4395245657725026E-2</v>
      </c>
      <c r="G32" s="25">
        <f t="shared" si="4"/>
        <v>6.8840851777231052E-2</v>
      </c>
      <c r="H32" s="25">
        <f t="shared" si="5"/>
        <v>5.6523260548214452E-2</v>
      </c>
      <c r="I32" s="27">
        <f t="shared" si="6"/>
        <v>5.5039245957584387E-2</v>
      </c>
    </row>
    <row r="33" spans="3:9" x14ac:dyDescent="0.25">
      <c r="C33" s="17" t="s">
        <v>17</v>
      </c>
      <c r="D33" s="25">
        <f t="shared" si="1"/>
        <v>8.4322070708236496E-2</v>
      </c>
      <c r="E33" s="25">
        <f t="shared" si="2"/>
        <v>8.3465418682390949E-2</v>
      </c>
      <c r="F33" s="25">
        <f t="shared" si="3"/>
        <v>0.10049850414102167</v>
      </c>
      <c r="G33" s="25">
        <f t="shared" si="4"/>
        <v>0.1094502582065323</v>
      </c>
      <c r="H33" s="25">
        <f t="shared" si="5"/>
        <v>0.12538141378347095</v>
      </c>
      <c r="I33" s="27">
        <f t="shared" si="6"/>
        <v>0.11249809707217526</v>
      </c>
    </row>
    <row r="34" spans="3:9" x14ac:dyDescent="0.25">
      <c r="C34" s="17" t="s">
        <v>18</v>
      </c>
      <c r="D34" s="25">
        <f t="shared" si="1"/>
        <v>1.245118482342141E-3</v>
      </c>
      <c r="E34" s="25">
        <f t="shared" si="2"/>
        <v>5.0367906384718737E-3</v>
      </c>
      <c r="F34" s="25">
        <f t="shared" si="3"/>
        <v>8.1961519531000247E-3</v>
      </c>
      <c r="G34" s="25">
        <f t="shared" si="4"/>
        <v>1.2983141261391627E-2</v>
      </c>
      <c r="H34" s="25">
        <f t="shared" si="5"/>
        <v>2.1687746409720474E-2</v>
      </c>
      <c r="I34" s="27">
        <f t="shared" si="6"/>
        <v>1.2639749958466657E-2</v>
      </c>
    </row>
    <row r="35" spans="3:9" x14ac:dyDescent="0.25">
      <c r="C35" s="17" t="s">
        <v>19</v>
      </c>
      <c r="D35" s="25">
        <f t="shared" si="1"/>
        <v>9.1080815578077033E-3</v>
      </c>
      <c r="E35" s="25">
        <f t="shared" si="2"/>
        <v>1.7573436092132223E-2</v>
      </c>
      <c r="F35" s="25">
        <f t="shared" si="3"/>
        <v>1.9173353141898553E-2</v>
      </c>
      <c r="G35" s="25">
        <f t="shared" si="4"/>
        <v>2.6289803412396711E-2</v>
      </c>
      <c r="H35" s="25">
        <f t="shared" si="5"/>
        <v>2.6226554887698893E-2</v>
      </c>
      <c r="I35" s="27">
        <f t="shared" si="6"/>
        <v>2.9011092885060048E-2</v>
      </c>
    </row>
    <row r="36" spans="3:9" x14ac:dyDescent="0.25">
      <c r="C36" s="17" t="s">
        <v>20</v>
      </c>
      <c r="D36" s="25">
        <f t="shared" si="1"/>
        <v>0.12832558909956793</v>
      </c>
      <c r="E36" s="25">
        <f t="shared" si="2"/>
        <v>0.14297082731268027</v>
      </c>
      <c r="F36" s="25">
        <f t="shared" si="3"/>
        <v>0.1259466207966852</v>
      </c>
      <c r="G36" s="25">
        <f t="shared" si="4"/>
        <v>0.12733067463926181</v>
      </c>
      <c r="H36" s="25">
        <f t="shared" si="5"/>
        <v>0.12387209175120698</v>
      </c>
      <c r="I36" s="28">
        <f t="shared" si="6"/>
        <v>0.12668967358711672</v>
      </c>
    </row>
    <row r="37" spans="3:9" x14ac:dyDescent="0.25">
      <c r="C37" s="18" t="s">
        <v>20</v>
      </c>
      <c r="D37" s="29">
        <f t="shared" ref="D37:I37" si="7">SUM(D25:D36)</f>
        <v>0.99999999999999978</v>
      </c>
      <c r="E37" s="29">
        <f t="shared" si="7"/>
        <v>1</v>
      </c>
      <c r="F37" s="29">
        <f t="shared" si="7"/>
        <v>1.0000000000000002</v>
      </c>
      <c r="G37" s="29">
        <f t="shared" si="7"/>
        <v>1</v>
      </c>
      <c r="H37" s="29">
        <f t="shared" si="7"/>
        <v>1</v>
      </c>
      <c r="I37" s="29">
        <f t="shared" si="7"/>
        <v>1.0000000000000002</v>
      </c>
    </row>
    <row r="38" spans="3:9" x14ac:dyDescent="0.25">
      <c r="C38" s="20" t="s">
        <v>25</v>
      </c>
      <c r="D38" s="30"/>
      <c r="E38" s="30"/>
      <c r="F38" s="30"/>
      <c r="G38" s="30"/>
      <c r="H38" s="30"/>
      <c r="I38" s="30"/>
    </row>
    <row r="39" spans="3:9" x14ac:dyDescent="0.25">
      <c r="C39" s="22" t="s">
        <v>22</v>
      </c>
      <c r="I39" s="23" t="s">
        <v>23</v>
      </c>
    </row>
  </sheetData>
  <mergeCells count="5">
    <mergeCell ref="D2:I2"/>
    <mergeCell ref="C4:C5"/>
    <mergeCell ref="D4:I4"/>
    <mergeCell ref="C23:C24"/>
    <mergeCell ref="D23:I23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Tabel8</vt:lpstr>
      <vt:lpstr>Tabel8!Print_Area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2018-11-09T20:15:09Z</dcterms:created>
  <dcterms:modified xsi:type="dcterms:W3CDTF">2018-11-09T20:15:30Z</dcterms:modified>
</cp:coreProperties>
</file>